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1425" windowWidth="17340" windowHeight="1078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list'!$F$4</definedName>
    <definedName name="MJ">'Krycí list'!$G$4</definedName>
    <definedName name="Mont">Rekapitulace!$H$12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Rekapitulace!$F$12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46" i="3"/>
  <c r="BC46" i="3"/>
  <c r="BB46" i="3"/>
  <c r="BA46" i="3"/>
  <c r="G46" i="3"/>
  <c r="BD46" i="3" s="1"/>
  <c r="BE44" i="3"/>
  <c r="BC44" i="3"/>
  <c r="BB44" i="3"/>
  <c r="BA44" i="3"/>
  <c r="G44" i="3"/>
  <c r="BD44" i="3" s="1"/>
  <c r="BE42" i="3"/>
  <c r="BC42" i="3"/>
  <c r="BB42" i="3"/>
  <c r="BA42" i="3"/>
  <c r="G42" i="3"/>
  <c r="G47" i="3" s="1"/>
  <c r="B11" i="2"/>
  <c r="A11" i="2"/>
  <c r="BE47" i="3"/>
  <c r="I11" i="2" s="1"/>
  <c r="BC47" i="3"/>
  <c r="G11" i="2" s="1"/>
  <c r="BB47" i="3"/>
  <c r="F11" i="2" s="1"/>
  <c r="BA47" i="3"/>
  <c r="E11" i="2" s="1"/>
  <c r="C47" i="3"/>
  <c r="BE38" i="3"/>
  <c r="BD38" i="3"/>
  <c r="BC38" i="3"/>
  <c r="BB38" i="3"/>
  <c r="BA38" i="3"/>
  <c r="G38" i="3"/>
  <c r="BE36" i="3"/>
  <c r="BD36" i="3"/>
  <c r="BD40" i="3" s="1"/>
  <c r="H10" i="2" s="1"/>
  <c r="BC36" i="3"/>
  <c r="BA36" i="3"/>
  <c r="G36" i="3"/>
  <c r="G40" i="3" s="1"/>
  <c r="B10" i="2"/>
  <c r="A10" i="2"/>
  <c r="BE40" i="3"/>
  <c r="I10" i="2" s="1"/>
  <c r="BC40" i="3"/>
  <c r="G10" i="2" s="1"/>
  <c r="BA40" i="3"/>
  <c r="E10" i="2" s="1"/>
  <c r="C40" i="3"/>
  <c r="BE33" i="3"/>
  <c r="BD33" i="3"/>
  <c r="BD34" i="3" s="1"/>
  <c r="H9" i="2" s="1"/>
  <c r="BC33" i="3"/>
  <c r="BB33" i="3"/>
  <c r="BB34" i="3" s="1"/>
  <c r="F9" i="2" s="1"/>
  <c r="G33" i="3"/>
  <c r="BA33" i="3" s="1"/>
  <c r="BA34" i="3" s="1"/>
  <c r="E9" i="2" s="1"/>
  <c r="B9" i="2"/>
  <c r="A9" i="2"/>
  <c r="BE34" i="3"/>
  <c r="I9" i="2" s="1"/>
  <c r="BC34" i="3"/>
  <c r="G9" i="2" s="1"/>
  <c r="C34" i="3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D31" i="3" s="1"/>
  <c r="H8" i="2" s="1"/>
  <c r="BC27" i="3"/>
  <c r="BB27" i="3"/>
  <c r="BB31" i="3" s="1"/>
  <c r="F8" i="2" s="1"/>
  <c r="G27" i="3"/>
  <c r="BA27" i="3" s="1"/>
  <c r="BA31" i="3" s="1"/>
  <c r="E8" i="2" s="1"/>
  <c r="B8" i="2"/>
  <c r="A8" i="2"/>
  <c r="BE31" i="3"/>
  <c r="I8" i="2" s="1"/>
  <c r="BC31" i="3"/>
  <c r="G8" i="2" s="1"/>
  <c r="C31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25" i="3" s="1"/>
  <c r="H7" i="2" s="1"/>
  <c r="BC8" i="3"/>
  <c r="BB8" i="3"/>
  <c r="BB25" i="3" s="1"/>
  <c r="F7" i="2" s="1"/>
  <c r="G8" i="3"/>
  <c r="BA8" i="3" s="1"/>
  <c r="B7" i="2"/>
  <c r="A7" i="2"/>
  <c r="BE25" i="3"/>
  <c r="I7" i="2" s="1"/>
  <c r="I12" i="2" s="1"/>
  <c r="C20" i="1" s="1"/>
  <c r="BC25" i="3"/>
  <c r="G7" i="2" s="1"/>
  <c r="G12" i="2" s="1"/>
  <c r="C14" i="1" s="1"/>
  <c r="C25" i="3"/>
  <c r="C4" i="3"/>
  <c r="F3" i="3"/>
  <c r="C3" i="3"/>
  <c r="C2" i="2"/>
  <c r="C1" i="2"/>
  <c r="F33" i="1"/>
  <c r="F31" i="1"/>
  <c r="F34" i="1" s="1"/>
  <c r="G8" i="1"/>
  <c r="BA25" i="3" l="1"/>
  <c r="E7" i="2" s="1"/>
  <c r="E12" i="2" s="1"/>
  <c r="BB36" i="3"/>
  <c r="BB40" i="3" s="1"/>
  <c r="F10" i="2" s="1"/>
  <c r="F12" i="2" s="1"/>
  <c r="C17" i="1" s="1"/>
  <c r="BD42" i="3"/>
  <c r="BD47" i="3" s="1"/>
  <c r="H11" i="2" s="1"/>
  <c r="H12" i="2" s="1"/>
  <c r="C15" i="1" s="1"/>
  <c r="G25" i="3"/>
  <c r="G31" i="3"/>
  <c r="G34" i="3"/>
  <c r="G19" i="2" l="1"/>
  <c r="I19" i="2" s="1"/>
  <c r="G16" i="1" s="1"/>
  <c r="G18" i="2"/>
  <c r="I18" i="2" s="1"/>
  <c r="G15" i="1" s="1"/>
  <c r="G17" i="2"/>
  <c r="I17" i="2" s="1"/>
  <c r="C16" i="1"/>
  <c r="C18" i="1" s="1"/>
  <c r="C21" i="1" s="1"/>
  <c r="H20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<sst xmlns="http://schemas.openxmlformats.org/spreadsheetml/2006/main" count="197" uniqueCount="134">
  <si>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</si>
  <si>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</si>
  <si>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</si>
  <si>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</si>
  <si>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</si>
  <si>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</si>
  <si>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</si>
  <si>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</si>
  <si>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</si>
  <si>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</si>
  <si>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</si>
  <si>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</si>
  <si>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</si>
  <si>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</si>
  <si>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</si>
  <si>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</si>
  <si>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</si>
  <si>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</si>
  <si>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</si>
  <si>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</si>
  <si>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</si>
  <si>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</si>
  <si>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</si>
  <si>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</si>
  <si>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</si>
  <si>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</si>
  <si>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</si>
  <si>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</si>
  <si>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</si>
  <si>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</si>
  <si>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</si>
  <si>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</si>
  <si>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</si>
  <si>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</si>
  <si>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</si>
  <si>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</si>
  <si>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</si>
  <si>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</si>
  <si>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</si>
  <si>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</si>
  <si>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</si>
  <si>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</si>
  <si>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</si>
  <si>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</si>
  <si>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</si>
  <si>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</si>
  <si>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</si>
  <si>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</si>
  <si>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</si>
  <si>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</si>
  <si>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</si>
  <si>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</si>
  <si>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</si>
  <si>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</si>
  <si>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</si>
  <si>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</si>
  <si>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</si>
  <si>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</si>
  <si>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</si>
  <si>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</si>
  <si>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</si>
  <si>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</si>
  <si>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</si>
  <si>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</si>
  <si>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</si>
  <si>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</si>
  <si>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</si>
  <si>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</si>
  <si>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</si>
  <si>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</si>
  <si>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501-08.1-Ochrana stávající dešťové kanalizace</t>
  </si>
  <si>
    <t>131 30-1201.R00</t>
  </si>
  <si>
    <t xml:space="preserve">Hloubení zapažených jam v hor.4 do 100 m3 </t>
  </si>
  <si>
    <t>m3</t>
  </si>
  <si>
    <t>1,4*5*2,4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</si>
  <si>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</si>
  <si>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</si>
  <si>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</si>
  <si>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</si>
  <si>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</si>
  <si>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5*2,5*2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</si>
  <si>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</si>
  <si>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</si>
  <si>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</si>
  <si>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</si>
  <si>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1,95*1,4*5</t>
  </si>
  <si>
    <t>181 30-1102.R00</t>
  </si>
  <si>
    <t xml:space="preserve">Rozprostření podorniční vrstvy tl.150 mm </t>
  </si>
  <si>
    <t>2,5*5</t>
  </si>
  <si>
    <t>121 10-1100</t>
  </si>
  <si>
    <t xml:space="preserve">Sejmutí podorniční vrstvy tl.150 mm </t>
  </si>
  <si>
    <t>0,15*2,5*5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</si>
  <si>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</si>
  <si>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</si>
  <si>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</si>
  <si>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</si>
  <si>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</si>
  <si>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</si>
  <si>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</si>
  <si>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</si>
  <si>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</si>
  <si>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</si>
  <si>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</si>
  <si>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</si>
  <si>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899 62-3141.R00</t>
  </si>
  <si>
    <t xml:space="preserve">Obetonování potrubí betonem C12/15 </t>
  </si>
  <si>
    <t>3*(2*0,5*0,45+0,4*0,25)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</si>
  <si>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</si>
  <si>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</si>
  <si>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</si>
  <si>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</si>
  <si>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</si>
  <si>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</si>
  <si>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</si>
  <si>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</si>
  <si>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</si>
  <si>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3*(2*0,3+0,2)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</si>
  <si>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</si>
  <si>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</si>
  <si>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</si>
  <si>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</si>
  <si>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</si>
  <si>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</si>
  <si>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1,4*0,45*5</t>
  </si>
  <si>
    <t>460 60-0002.R00</t>
  </si>
  <si>
    <t>Příplatek za odvoz za každých dalších 1000 m skladka do 20 km</t>
  </si>
  <si>
    <t>10*1,4*0,45*5</t>
  </si>
  <si>
    <t>199 00-0002.R00</t>
  </si>
  <si>
    <t xml:space="preserve">Poplatek za skládku horniny 1- 4 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</si>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</sst>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133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132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Rekapitulace!A17</f>
        <v>Mimořádně ztížené dopravní podmínky 3,5%</v>
      </c>
      <c r="E14" s="49"/>
      <c r="F14" s="50"/>
      <c r="G14" s="47">
        <f>Rekapitulace!I17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Rekapitulace!A18</f>
        <v>Provozní vlivy 0,9%</v>
      </c>
      <c r="E15" s="51"/>
      <c r="F15" s="52"/>
      <c r="G15" s="47">
        <f>Rekapitulace!I18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Rekapitulace!A19</f>
        <v>Zařízení staveniště 2,5%</v>
      </c>
      <c r="E16" s="51"/>
      <c r="F16" s="52"/>
      <c r="G16" s="47">
        <f>Rekapitulace!I19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501-08.1-Ochrana stávající dešťové kanalizace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Položky!BA25</f>
        <v>0</v>
      </c>
      <c r="F7" s="203">
        <f>Položky!BB25</f>
        <v>0</v>
      </c>
      <c r="G7" s="203">
        <f>Položky!BC25</f>
        <v>0</v>
      </c>
      <c r="H7" s="203">
        <f>Položky!BD25</f>
        <v>0</v>
      </c>
      <c r="I7" s="204">
        <f>Položky!BE25</f>
        <v>0</v>
      </c>
    </row>
    <row r="8" spans="1:57" s="11" customFormat="1" x14ac:dyDescent="0.2">
      <c r="A8" s="201" t="str">
        <f>Položky!B26</f>
        <v>8</v>
      </c>
      <c r="B8" s="99" t="str">
        <f>Položky!C26</f>
        <v>Trubní vedení</v>
      </c>
      <c r="C8" s="100"/>
      <c r="D8" s="101"/>
      <c r="E8" s="202">
        <f>Položky!BA31</f>
        <v>0</v>
      </c>
      <c r="F8" s="203">
        <f>Položky!BB31</f>
        <v>0</v>
      </c>
      <c r="G8" s="203">
        <f>Položky!BC31</f>
        <v>0</v>
      </c>
      <c r="H8" s="203">
        <f>Položky!BD31</f>
        <v>0</v>
      </c>
      <c r="I8" s="204">
        <f>Položky!BE31</f>
        <v>0</v>
      </c>
    </row>
    <row r="9" spans="1:57" s="11" customFormat="1" x14ac:dyDescent="0.2">
      <c r="A9" s="201" t="str">
        <f>Položky!B32</f>
        <v>99</v>
      </c>
      <c r="B9" s="99" t="str">
        <f>Položky!C32</f>
        <v>Staveništní přesun hmot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57" s="11" customFormat="1" x14ac:dyDescent="0.2">
      <c r="A10" s="201" t="str">
        <f>Položky!B35</f>
        <v>713</v>
      </c>
      <c r="B10" s="99" t="str">
        <f>Položky!C35</f>
        <v>Izolace tepelné</v>
      </c>
      <c r="C10" s="100"/>
      <c r="D10" s="101"/>
      <c r="E10" s="202">
        <f>Položky!BA40</f>
        <v>0</v>
      </c>
      <c r="F10" s="203">
        <f>Položky!BB40</f>
        <v>0</v>
      </c>
      <c r="G10" s="203">
        <f>Položky!BC40</f>
        <v>0</v>
      </c>
      <c r="H10" s="203">
        <f>Položky!BD40</f>
        <v>0</v>
      </c>
      <c r="I10" s="204">
        <f>Položky!BE40</f>
        <v>0</v>
      </c>
    </row>
    <row r="11" spans="1:57" s="11" customFormat="1" ht="13.5" thickBot="1" x14ac:dyDescent="0.25">
      <c r="A11" s="201" t="str">
        <f>Položky!B41</f>
        <v>M46</v>
      </c>
      <c r="B11" s="99" t="str">
        <f>Položky!C41</f>
        <v>Zemní práce při montážích</v>
      </c>
      <c r="C11" s="100"/>
      <c r="D11" s="101"/>
      <c r="E11" s="202">
        <f>Položky!BA47</f>
        <v>0</v>
      </c>
      <c r="F11" s="203">
        <f>Položky!BB47</f>
        <v>0</v>
      </c>
      <c r="G11" s="203">
        <f>Položky!BC47</f>
        <v>0</v>
      </c>
      <c r="H11" s="203">
        <f>Položky!BD47</f>
        <v>0</v>
      </c>
      <c r="I11" s="204">
        <f>Položky!BE47</f>
        <v>0</v>
      </c>
    </row>
    <row r="12" spans="1:57" s="107" customFormat="1" ht="13.5" thickBot="1" x14ac:dyDescent="0.25">
      <c r="A12" s="102"/>
      <c r="B12" s="94" t="s">
        <v>50</v>
      </c>
      <c r="C12" s="94"/>
      <c r="D12" s="103"/>
      <c r="E12" s="104">
        <f>SUM(E7:E11)</f>
        <v>0</v>
      </c>
      <c r="F12" s="105">
        <f>SUM(F7:F11)</f>
        <v>0</v>
      </c>
      <c r="G12" s="105">
        <f>SUM(G7:G11)</f>
        <v>0</v>
      </c>
      <c r="H12" s="105">
        <f>SUM(H7:H11)</f>
        <v>0</v>
      </c>
      <c r="I12" s="106">
        <f>SUM(I7:I11)</f>
        <v>0</v>
      </c>
    </row>
    <row r="13" spans="1:57" x14ac:dyDescent="0.2">
      <c r="A13" s="100"/>
      <c r="B13" s="100"/>
      <c r="C13" s="100"/>
      <c r="D13" s="100"/>
      <c r="E13" s="100"/>
      <c r="F13" s="100"/>
      <c r="G13" s="100"/>
      <c r="H13" s="100"/>
      <c r="I13" s="100"/>
    </row>
    <row r="14" spans="1:57" ht="19.5" customHeight="1" x14ac:dyDescent="0.25">
      <c r="A14" s="108" t="s">
        <v>51</v>
      </c>
      <c r="B14" s="108"/>
      <c r="C14" s="108"/>
      <c r="D14" s="108"/>
      <c r="E14" s="108"/>
      <c r="F14" s="108"/>
      <c r="G14" s="109"/>
      <c r="H14" s="108"/>
      <c r="I14" s="108"/>
      <c r="BA14" s="32"/>
      <c r="BB14" s="32"/>
      <c r="BC14" s="32"/>
      <c r="BD14" s="32"/>
      <c r="BE14" s="32"/>
    </row>
    <row r="15" spans="1:57" ht="13.5" thickBot="1" x14ac:dyDescent="0.25">
      <c r="A15" s="110"/>
      <c r="B15" s="110"/>
      <c r="C15" s="110"/>
      <c r="D15" s="110"/>
      <c r="E15" s="110"/>
      <c r="F15" s="110"/>
      <c r="G15" s="110"/>
      <c r="H15" s="110"/>
      <c r="I15" s="110"/>
    </row>
    <row r="16" spans="1:57" x14ac:dyDescent="0.2">
      <c r="A16" s="111" t="s">
        <v>52</v>
      </c>
      <c r="B16" s="112"/>
      <c r="C16" s="112"/>
      <c r="D16" s="113"/>
      <c r="E16" s="114" t="s">
        <v>53</v>
      </c>
      <c r="F16" s="115" t="s">
        <v>54</v>
      </c>
      <c r="G16" s="116" t="s">
        <v>55</v>
      </c>
      <c r="H16" s="117"/>
      <c r="I16" s="118" t="s">
        <v>53</v>
      </c>
    </row>
    <row r="17" spans="1:53" x14ac:dyDescent="0.2">
      <c r="A17" s="119" t="s">
        <v>129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130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131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ht="13.5" thickBot="1" x14ac:dyDescent="0.25">
      <c r="A20" s="127"/>
      <c r="B20" s="128" t="s">
        <v>56</v>
      </c>
      <c r="C20" s="129"/>
      <c r="D20" s="130"/>
      <c r="E20" s="131"/>
      <c r="F20" s="132"/>
      <c r="G20" s="132"/>
      <c r="H20" s="133">
        <f>SUM(I17:I19)</f>
        <v>0</v>
      </c>
      <c r="I20" s="134"/>
    </row>
    <row r="21" spans="1:53" x14ac:dyDescent="0.2">
      <c r="A21" s="110"/>
      <c r="B21" s="110"/>
      <c r="C21" s="110"/>
      <c r="D21" s="110"/>
      <c r="E21" s="110"/>
      <c r="F21" s="110"/>
      <c r="G21" s="110"/>
      <c r="H21" s="110"/>
      <c r="I21" s="110"/>
    </row>
    <row r="22" spans="1:53" x14ac:dyDescent="0.2">
      <c r="B22" s="107"/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501-08.1-Ochrana stávající dešťové kanalizace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16.8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16.8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16.8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16.8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25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25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25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25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13.65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13.65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12.5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12.5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1.875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1.875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12.5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12.5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87"/>
      <c r="B25" s="188" t="s">
        <v>68</v>
      </c>
      <c r="C25" s="189" t="str">
        <f>CONCATENATE(B7," ",C7)</f>
        <v>1 Zemní práce</v>
      </c>
      <c r="D25" s="187"/>
      <c r="E25" s="190"/>
      <c r="F25" s="190"/>
      <c r="G25" s="191">
        <f>SUM(G7:G24)</f>
        <v>0</v>
      </c>
      <c r="O25" s="172">
        <v>4</v>
      </c>
      <c r="BA25" s="192">
        <f>SUM(BA7:BA24)</f>
        <v>0</v>
      </c>
      <c r="BB25" s="192">
        <f>SUM(BB7:BB24)</f>
        <v>0</v>
      </c>
      <c r="BC25" s="192">
        <f>SUM(BC7:BC24)</f>
        <v>0</v>
      </c>
      <c r="BD25" s="192">
        <f>SUM(BD7:BD24)</f>
        <v>0</v>
      </c>
      <c r="BE25" s="192">
        <f>SUM(BE7:BE24)</f>
        <v>0</v>
      </c>
    </row>
    <row r="26" spans="1:104" x14ac:dyDescent="0.2">
      <c r="A26" s="165" t="s">
        <v>65</v>
      </c>
      <c r="B26" s="166" t="s">
        <v>97</v>
      </c>
      <c r="C26" s="167" t="s">
        <v>98</v>
      </c>
      <c r="D26" s="168"/>
      <c r="E26" s="169"/>
      <c r="F26" s="169"/>
      <c r="G26" s="170"/>
      <c r="H26" s="171"/>
      <c r="I26" s="171"/>
      <c r="O26" s="172">
        <v>1</v>
      </c>
    </row>
    <row r="27" spans="1:104" x14ac:dyDescent="0.2">
      <c r="A27" s="173">
        <v>10</v>
      </c>
      <c r="B27" s="174" t="s">
        <v>99</v>
      </c>
      <c r="C27" s="175" t="s">
        <v>100</v>
      </c>
      <c r="D27" s="176" t="s">
        <v>101</v>
      </c>
      <c r="E27" s="177">
        <v>5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10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73">
        <v>11</v>
      </c>
      <c r="B28" s="174" t="s">
        <v>102</v>
      </c>
      <c r="C28" s="175" t="s">
        <v>103</v>
      </c>
      <c r="D28" s="176" t="s">
        <v>101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1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4.0000000000000003E-5</v>
      </c>
    </row>
    <row r="29" spans="1:104" x14ac:dyDescent="0.2">
      <c r="A29" s="173">
        <v>12</v>
      </c>
      <c r="B29" s="174" t="s">
        <v>104</v>
      </c>
      <c r="C29" s="175" t="s">
        <v>105</v>
      </c>
      <c r="D29" s="176" t="s">
        <v>73</v>
      </c>
      <c r="E29" s="177">
        <v>1.65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2.5249999999999999</v>
      </c>
    </row>
    <row r="30" spans="1:104" x14ac:dyDescent="0.2">
      <c r="A30" s="179"/>
      <c r="B30" s="180"/>
      <c r="C30" s="181" t="s">
        <v>106</v>
      </c>
      <c r="D30" s="182"/>
      <c r="E30" s="183">
        <v>1.65</v>
      </c>
      <c r="F30" s="184"/>
      <c r="G30" s="185"/>
      <c r="M30" s="186" t="s">
        <v>106</v>
      </c>
      <c r="O30" s="172"/>
    </row>
    <row r="31" spans="1:104" x14ac:dyDescent="0.2">
      <c r="A31" s="187"/>
      <c r="B31" s="188" t="s">
        <v>68</v>
      </c>
      <c r="C31" s="189" t="str">
        <f>CONCATENATE(B26," ",C26)</f>
        <v>8 Trubní vedení</v>
      </c>
      <c r="D31" s="187"/>
      <c r="E31" s="190"/>
      <c r="F31" s="190"/>
      <c r="G31" s="191">
        <f>SUM(G26:G30)</f>
        <v>0</v>
      </c>
      <c r="O31" s="172">
        <v>4</v>
      </c>
      <c r="BA31" s="192">
        <f>SUM(BA26:BA30)</f>
        <v>0</v>
      </c>
      <c r="BB31" s="192">
        <f>SUM(BB26:BB30)</f>
        <v>0</v>
      </c>
      <c r="BC31" s="192">
        <f>SUM(BC26:BC30)</f>
        <v>0</v>
      </c>
      <c r="BD31" s="192">
        <f>SUM(BD26:BD30)</f>
        <v>0</v>
      </c>
      <c r="BE31" s="192">
        <f>SUM(BE26:BE30)</f>
        <v>0</v>
      </c>
    </row>
    <row r="32" spans="1:104" x14ac:dyDescent="0.2">
      <c r="A32" s="165" t="s">
        <v>65</v>
      </c>
      <c r="B32" s="166" t="s">
        <v>107</v>
      </c>
      <c r="C32" s="167" t="s">
        <v>108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111</v>
      </c>
      <c r="E33" s="177">
        <v>4.2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87"/>
      <c r="B34" s="188" t="s">
        <v>68</v>
      </c>
      <c r="C34" s="189" t="str">
        <f>CONCATENATE(B32," ",C32)</f>
        <v>99 Staveništní přesun hmot</v>
      </c>
      <c r="D34" s="187"/>
      <c r="E34" s="190"/>
      <c r="F34" s="190"/>
      <c r="G34" s="191">
        <f>SUM(G32:G33)</f>
        <v>0</v>
      </c>
      <c r="O34" s="172">
        <v>4</v>
      </c>
      <c r="BA34" s="192">
        <f>SUM(BA32:BA33)</f>
        <v>0</v>
      </c>
      <c r="BB34" s="192">
        <f>SUM(BB32:BB33)</f>
        <v>0</v>
      </c>
      <c r="BC34" s="192">
        <f>SUM(BC32:BC33)</f>
        <v>0</v>
      </c>
      <c r="BD34" s="192">
        <f>SUM(BD32:BD33)</f>
        <v>0</v>
      </c>
      <c r="BE34" s="192">
        <f>SUM(BE32:BE33)</f>
        <v>0</v>
      </c>
    </row>
    <row r="35" spans="1:104" x14ac:dyDescent="0.2">
      <c r="A35" s="165" t="s">
        <v>65</v>
      </c>
      <c r="B35" s="166" t="s">
        <v>112</v>
      </c>
      <c r="C35" s="167" t="s">
        <v>113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114</v>
      </c>
      <c r="C36" s="175" t="s">
        <v>115</v>
      </c>
      <c r="D36" s="176" t="s">
        <v>79</v>
      </c>
      <c r="E36" s="177">
        <v>2.4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9"/>
      <c r="B37" s="180"/>
      <c r="C37" s="181" t="s">
        <v>116</v>
      </c>
      <c r="D37" s="182"/>
      <c r="E37" s="183">
        <v>2.4</v>
      </c>
      <c r="F37" s="184"/>
      <c r="G37" s="185"/>
      <c r="M37" s="186" t="s">
        <v>116</v>
      </c>
      <c r="O37" s="172"/>
    </row>
    <row r="38" spans="1:104" x14ac:dyDescent="0.2">
      <c r="A38" s="173">
        <v>15</v>
      </c>
      <c r="B38" s="174" t="s">
        <v>117</v>
      </c>
      <c r="C38" s="175" t="s">
        <v>118</v>
      </c>
      <c r="D38" s="176" t="s">
        <v>79</v>
      </c>
      <c r="E38" s="177">
        <v>2.4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1</v>
      </c>
      <c r="AC38" s="139">
        <v>15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4.4999999999999997E-3</v>
      </c>
    </row>
    <row r="39" spans="1:104" x14ac:dyDescent="0.2">
      <c r="A39" s="179"/>
      <c r="B39" s="180"/>
      <c r="C39" s="181" t="s">
        <v>116</v>
      </c>
      <c r="D39" s="182"/>
      <c r="E39" s="183">
        <v>2.4</v>
      </c>
      <c r="F39" s="184"/>
      <c r="G39" s="185"/>
      <c r="M39" s="186" t="s">
        <v>116</v>
      </c>
      <c r="O39" s="172"/>
    </row>
    <row r="40" spans="1:104" x14ac:dyDescent="0.2">
      <c r="A40" s="187"/>
      <c r="B40" s="188" t="s">
        <v>68</v>
      </c>
      <c r="C40" s="189" t="str">
        <f>CONCATENATE(B35," ",C35)</f>
        <v>713 Izolace tepelné</v>
      </c>
      <c r="D40" s="187"/>
      <c r="E40" s="190"/>
      <c r="F40" s="190"/>
      <c r="G40" s="191">
        <f>SUM(G35:G39)</f>
        <v>0</v>
      </c>
      <c r="O40" s="172">
        <v>4</v>
      </c>
      <c r="BA40" s="192">
        <f>SUM(BA35:BA39)</f>
        <v>0</v>
      </c>
      <c r="BB40" s="192">
        <f>SUM(BB35:BB39)</f>
        <v>0</v>
      </c>
      <c r="BC40" s="192">
        <f>SUM(BC35:BC39)</f>
        <v>0</v>
      </c>
      <c r="BD40" s="192">
        <f>SUM(BD35:BD39)</f>
        <v>0</v>
      </c>
      <c r="BE40" s="192">
        <f>SUM(BE35:BE39)</f>
        <v>0</v>
      </c>
    </row>
    <row r="41" spans="1:104" x14ac:dyDescent="0.2">
      <c r="A41" s="165" t="s">
        <v>65</v>
      </c>
      <c r="B41" s="166" t="s">
        <v>119</v>
      </c>
      <c r="C41" s="167" t="s">
        <v>120</v>
      </c>
      <c r="D41" s="168"/>
      <c r="E41" s="169"/>
      <c r="F41" s="169"/>
      <c r="G41" s="170"/>
      <c r="H41" s="171"/>
      <c r="I41" s="171"/>
      <c r="O41" s="172">
        <v>1</v>
      </c>
    </row>
    <row r="42" spans="1:104" x14ac:dyDescent="0.2">
      <c r="A42" s="173">
        <v>16</v>
      </c>
      <c r="B42" s="174" t="s">
        <v>121</v>
      </c>
      <c r="C42" s="175" t="s">
        <v>122</v>
      </c>
      <c r="D42" s="176" t="s">
        <v>73</v>
      </c>
      <c r="E42" s="177">
        <v>3.15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16</v>
      </c>
      <c r="AZ42" s="139">
        <v>4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9"/>
      <c r="B43" s="180"/>
      <c r="C43" s="181" t="s">
        <v>123</v>
      </c>
      <c r="D43" s="182"/>
      <c r="E43" s="183">
        <v>3.15</v>
      </c>
      <c r="F43" s="184"/>
      <c r="G43" s="185"/>
      <c r="M43" s="186" t="s">
        <v>123</v>
      </c>
      <c r="O43" s="172"/>
    </row>
    <row r="44" spans="1:104" ht="22.5" x14ac:dyDescent="0.2">
      <c r="A44" s="173">
        <v>17</v>
      </c>
      <c r="B44" s="174" t="s">
        <v>124</v>
      </c>
      <c r="C44" s="175" t="s">
        <v>125</v>
      </c>
      <c r="D44" s="176" t="s">
        <v>73</v>
      </c>
      <c r="E44" s="177">
        <v>31.5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17</v>
      </c>
      <c r="AZ44" s="139">
        <v>4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9"/>
      <c r="B45" s="180"/>
      <c r="C45" s="181" t="s">
        <v>126</v>
      </c>
      <c r="D45" s="182"/>
      <c r="E45" s="183">
        <v>31.5</v>
      </c>
      <c r="F45" s="184"/>
      <c r="G45" s="185"/>
      <c r="M45" s="186" t="s">
        <v>126</v>
      </c>
      <c r="O45" s="172"/>
    </row>
    <row r="46" spans="1:104" x14ac:dyDescent="0.2">
      <c r="A46" s="173">
        <v>18</v>
      </c>
      <c r="B46" s="174" t="s">
        <v>127</v>
      </c>
      <c r="C46" s="175" t="s">
        <v>128</v>
      </c>
      <c r="D46" s="176" t="s">
        <v>73</v>
      </c>
      <c r="E46" s="177">
        <v>3.15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18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87"/>
      <c r="B47" s="188" t="s">
        <v>68</v>
      </c>
      <c r="C47" s="189" t="str">
        <f>CONCATENATE(B41," ",C41)</f>
        <v>M46 Zemní práce při montážích</v>
      </c>
      <c r="D47" s="187"/>
      <c r="E47" s="190"/>
      <c r="F47" s="190"/>
      <c r="G47" s="191">
        <f>SUM(G41:G46)</f>
        <v>0</v>
      </c>
      <c r="O47" s="172">
        <v>4</v>
      </c>
      <c r="BA47" s="192">
        <f>SUM(BA41:BA46)</f>
        <v>0</v>
      </c>
      <c r="BB47" s="192">
        <f>SUM(BB41:BB46)</f>
        <v>0</v>
      </c>
      <c r="BC47" s="192">
        <f>SUM(BC41:BC46)</f>
        <v>0</v>
      </c>
      <c r="BD47" s="192">
        <f>SUM(BD41:BD46)</f>
        <v>0</v>
      </c>
      <c r="BE47" s="192">
        <f>SUM(BE41:BE46)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3"/>
      <c r="B71" s="193"/>
      <c r="C71" s="193"/>
      <c r="D71" s="193"/>
      <c r="E71" s="193"/>
      <c r="F71" s="193"/>
      <c r="G71" s="193"/>
    </row>
    <row r="72" spans="1:7" x14ac:dyDescent="0.2">
      <c r="A72" s="193"/>
      <c r="B72" s="193"/>
      <c r="C72" s="193"/>
      <c r="D72" s="193"/>
      <c r="E72" s="193"/>
      <c r="F72" s="193"/>
      <c r="G72" s="193"/>
    </row>
    <row r="73" spans="1:7" x14ac:dyDescent="0.2">
      <c r="A73" s="193"/>
      <c r="B73" s="193"/>
      <c r="C73" s="193"/>
      <c r="D73" s="193"/>
      <c r="E73" s="193"/>
      <c r="F73" s="193"/>
      <c r="G73" s="193"/>
    </row>
    <row r="74" spans="1:7" x14ac:dyDescent="0.2">
      <c r="A74" s="193"/>
      <c r="B74" s="193"/>
      <c r="C74" s="193"/>
      <c r="D74" s="193"/>
      <c r="E74" s="193"/>
      <c r="F74" s="193"/>
      <c r="G74" s="193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4"/>
      <c r="B106" s="194"/>
    </row>
    <row r="107" spans="1:7" x14ac:dyDescent="0.2">
      <c r="A107" s="193"/>
      <c r="B107" s="193"/>
      <c r="C107" s="196"/>
      <c r="D107" s="196"/>
      <c r="E107" s="197"/>
      <c r="F107" s="196"/>
      <c r="G107" s="198"/>
    </row>
    <row r="108" spans="1:7" x14ac:dyDescent="0.2">
      <c r="A108" s="199"/>
      <c r="B108" s="199"/>
      <c r="C108" s="193"/>
      <c r="D108" s="193"/>
      <c r="E108" s="200"/>
      <c r="F108" s="193"/>
      <c r="G108" s="193"/>
    </row>
    <row r="109" spans="1:7" x14ac:dyDescent="0.2">
      <c r="A109" s="193"/>
      <c r="B109" s="193"/>
      <c r="C109" s="193"/>
      <c r="D109" s="193"/>
      <c r="E109" s="200"/>
      <c r="F109" s="193"/>
      <c r="G109" s="193"/>
    </row>
    <row r="110" spans="1:7" x14ac:dyDescent="0.2">
      <c r="A110" s="193"/>
      <c r="B110" s="193"/>
      <c r="C110" s="193"/>
      <c r="D110" s="193"/>
      <c r="E110" s="200"/>
      <c r="F110" s="193"/>
      <c r="G110" s="193"/>
    </row>
    <row r="111" spans="1:7" x14ac:dyDescent="0.2">
      <c r="A111" s="193"/>
      <c r="B111" s="193"/>
      <c r="C111" s="193"/>
      <c r="D111" s="193"/>
      <c r="E111" s="200"/>
      <c r="F111" s="193"/>
      <c r="G111" s="193"/>
    </row>
    <row r="112" spans="1:7" x14ac:dyDescent="0.2">
      <c r="A112" s="193"/>
      <c r="B112" s="193"/>
      <c r="C112" s="193"/>
      <c r="D112" s="193"/>
      <c r="E112" s="200"/>
      <c r="F112" s="193"/>
      <c r="G112" s="193"/>
    </row>
    <row r="113" spans="1:7" x14ac:dyDescent="0.2">
      <c r="A113" s="193"/>
      <c r="B113" s="193"/>
      <c r="C113" s="193"/>
      <c r="D113" s="193"/>
      <c r="E113" s="200"/>
      <c r="F113" s="193"/>
      <c r="G113" s="193"/>
    </row>
    <row r="114" spans="1:7" x14ac:dyDescent="0.2">
      <c r="A114" s="193"/>
      <c r="B114" s="193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</sheetData>
  <mergeCells count="17">
    <mergeCell ref="C43:D43"/>
    <mergeCell ref="C45:D45"/>
    <mergeCell ref="C37:D37"/>
    <mergeCell ref="C39:D39"/>
    <mergeCell ref="C17:D17"/>
    <mergeCell ref="C19:D19"/>
    <mergeCell ref="C21:D21"/>
    <mergeCell ref="C23:D23"/>
    <mergeCell ref="C30:D30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2015-02-26T14:37:47Z</dcterms:created>
  <dcterms:modified xsi:type="dcterms:W3CDTF">2015-02-26T14:38:12Z</dcterms:modified>
</cp:coreProperties>
</file>